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OCUMENTI RADICE\COMMESSE\AREE INTERNE\VALDICHY\Piano di Sviluppo finale\"/>
    </mc:Choice>
  </mc:AlternateContent>
  <bookViews>
    <workbookView xWindow="0" yWindow="0" windowWidth="28800" windowHeight="12435"/>
  </bookViews>
  <sheets>
    <sheet name="25 luglio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4" l="1"/>
  <c r="G40" i="4"/>
  <c r="G47" i="4"/>
  <c r="G10" i="4" l="1"/>
  <c r="G27" i="4" s="1"/>
  <c r="G48" i="4" s="1"/>
</calcChain>
</file>

<file path=xl/sharedStrings.xml><?xml version="1.0" encoding="utf-8"?>
<sst xmlns="http://schemas.openxmlformats.org/spreadsheetml/2006/main" count="184" uniqueCount="163">
  <si>
    <t>Certificazione dei servizi ecosistemici del bosco</t>
  </si>
  <si>
    <t>Formazione di un PAESC intercomunale</t>
  </si>
  <si>
    <t>denominazione</t>
  </si>
  <si>
    <t>codice</t>
  </si>
  <si>
    <t>partner</t>
  </si>
  <si>
    <t>Magistre erbe, Unito, Pollenzo</t>
  </si>
  <si>
    <t>GAS</t>
  </si>
  <si>
    <t>IC</t>
  </si>
  <si>
    <t>PON Istruzione</t>
  </si>
  <si>
    <t>C</t>
  </si>
  <si>
    <t xml:space="preserve">Confermare l'impronta high tech </t>
  </si>
  <si>
    <t>recupero stabilimento CRT Vico</t>
  </si>
  <si>
    <t>Consorzio Insediamenti Produttivi</t>
  </si>
  <si>
    <t>FESR</t>
  </si>
  <si>
    <t xml:space="preserve">Città Metropolitana </t>
  </si>
  <si>
    <t xml:space="preserve">generare Innovazione didattica  e contrastare la dispersione </t>
  </si>
  <si>
    <t>PSR</t>
  </si>
  <si>
    <t>POSSIBILI FONTI</t>
  </si>
  <si>
    <t>primaria</t>
  </si>
  <si>
    <t>secondaria</t>
  </si>
  <si>
    <t>A2.2</t>
  </si>
  <si>
    <t>A2.1</t>
  </si>
  <si>
    <t>A3.1</t>
  </si>
  <si>
    <t>A3.2</t>
  </si>
  <si>
    <t>A4.1</t>
  </si>
  <si>
    <t>IC , Associazioni musicali e culturali</t>
  </si>
  <si>
    <t>NOTE</t>
  </si>
  <si>
    <t>PROGETTI</t>
  </si>
  <si>
    <t>a)</t>
  </si>
  <si>
    <t>b)</t>
  </si>
  <si>
    <t>d)</t>
  </si>
  <si>
    <t>c)</t>
  </si>
  <si>
    <t>i)</t>
  </si>
  <si>
    <t xml:space="preserve">e) </t>
  </si>
  <si>
    <t>Lonely Planet</t>
  </si>
  <si>
    <t>Guida  turistica valle</t>
  </si>
  <si>
    <t>Il Parco geologico all'aperto e il museo digitale delle miniere</t>
  </si>
  <si>
    <t xml:space="preserve">Festival del Cinema </t>
  </si>
  <si>
    <t xml:space="preserve">Interventi di gestione acque nel Parco Fluviale </t>
  </si>
  <si>
    <t>Consorzio Forestale Canavese</t>
  </si>
  <si>
    <t>h)</t>
  </si>
  <si>
    <t>Eurotecnoenergia</t>
  </si>
  <si>
    <t>Capizzi</t>
  </si>
  <si>
    <t>ing. Munari FAI</t>
  </si>
  <si>
    <t>Unione</t>
  </si>
  <si>
    <t>ASSE I - COSTRUIRE LA GREEN COMMUNITY DELLA VAL CHIUSELLA</t>
  </si>
  <si>
    <t>ASSE II - INVESTIRE SULLA FORMAZIONE DEL CAPITALE UMANO</t>
  </si>
  <si>
    <t>Interventi per la cogenerazione  da biomasse Vico</t>
  </si>
  <si>
    <t>Reallizare le Comunità Energetiche delle Rinnovabili</t>
  </si>
  <si>
    <t xml:space="preserve">Fondi Città Metropoliana </t>
  </si>
  <si>
    <t>PNRR Comunità Energetiche</t>
  </si>
  <si>
    <t>A3.3</t>
  </si>
  <si>
    <t>A.5</t>
  </si>
  <si>
    <t>A.1</t>
  </si>
  <si>
    <t>acquisto mezzi elettrici per il trasporto sociale</t>
  </si>
  <si>
    <t>Riorganizzazione dsostenibile del Trasporto pubblico locale di linea (TPL) e scolastico</t>
  </si>
  <si>
    <t>sviluppare nuovi modelli di conduzione agricola orientali alla sostenibilità</t>
  </si>
  <si>
    <t>Potenziare e innovare le funzioni di ricerca in stretto rapporto con gli operatori locali (cattedre ambulanti)</t>
  </si>
  <si>
    <t xml:space="preserve">Realizzare il Museo dfelle Erbe e dei fiori alimentari </t>
  </si>
  <si>
    <t>fonti ordinarie</t>
  </si>
  <si>
    <t>Agenzia per la Mobilità</t>
  </si>
  <si>
    <t>Realizzare interventi di efficientamento e messa in sicurezza patrimonio pubblico</t>
  </si>
  <si>
    <t xml:space="preserve">da individuare </t>
  </si>
  <si>
    <t>Trasporti integrati e sostenibili</t>
  </si>
  <si>
    <t>concepire e realizzare Infrastrutture di mercato per la commercializzazione</t>
  </si>
  <si>
    <t>A.9.3</t>
  </si>
  <si>
    <t>integrare e certificare la gestione delle foreste</t>
  </si>
  <si>
    <t>integrare e certificare la gestione delle acque</t>
  </si>
  <si>
    <t>sviluppare la produzione energetica da fonti rinnovabili</t>
  </si>
  <si>
    <t>sviluppare il turismo sostenibile</t>
  </si>
  <si>
    <t>costruzione e gestione sostenibile del patrimonio edilizio e delle infrastrutture di una montagna moderna;</t>
  </si>
  <si>
    <t>promuovere l'efficienza energetica e l'integrazione intelligente degli impianti e delle reti;</t>
  </si>
  <si>
    <t>f)</t>
  </si>
  <si>
    <r>
      <t>lo sviluppo sostenibile delle attività produttive (</t>
    </r>
    <r>
      <rPr>
        <b/>
        <i/>
        <sz val="10"/>
        <color rgb="FF1C2024"/>
        <rFont val="Calibri"/>
        <family val="2"/>
        <scheme val="minor"/>
      </rPr>
      <t>zero waste production</t>
    </r>
    <r>
      <rPr>
        <b/>
        <sz val="10"/>
        <color rgb="FF1C2024"/>
        <rFont val="Calibri"/>
        <family val="2"/>
        <scheme val="minor"/>
      </rPr>
      <t>);</t>
    </r>
  </si>
  <si>
    <t>g)</t>
  </si>
  <si>
    <t xml:space="preserve">promuovere nuovi servizi per la fascia prescolare </t>
  </si>
  <si>
    <t>PNRR bando asili</t>
  </si>
  <si>
    <t>Rafforzare  i rapporti con l'Università</t>
  </si>
  <si>
    <t>B3.1</t>
  </si>
  <si>
    <t>B3.2</t>
  </si>
  <si>
    <t xml:space="preserve">A. </t>
  </si>
  <si>
    <t>A7</t>
  </si>
  <si>
    <t>A8.1</t>
  </si>
  <si>
    <t>A8.2</t>
  </si>
  <si>
    <t>B.2</t>
  </si>
  <si>
    <t>B</t>
  </si>
  <si>
    <t>C1</t>
  </si>
  <si>
    <t xml:space="preserve">C2 </t>
  </si>
  <si>
    <t>Promuovere e sviluppare la crescita delle Industrie Culturali e Creative</t>
  </si>
  <si>
    <t xml:space="preserve">pm </t>
  </si>
  <si>
    <t xml:space="preserve">Unito </t>
  </si>
  <si>
    <t>Associazioni culturali</t>
  </si>
  <si>
    <t xml:space="preserve">Realizzazione del nuovo Asilo di valle ad Alice </t>
  </si>
  <si>
    <t>Innovazione nella Scuola media della Valle a Vico nell'orizzonte della integrazione del ciclo primario</t>
  </si>
  <si>
    <t>ASSE III - PORTARE LA VAL CHIUSELLA DELLE IMPRESE OLTRE L'OMBRA DELLA OLIVETTI</t>
  </si>
  <si>
    <t>Legge Montagna</t>
  </si>
  <si>
    <t>PNRR Green Community</t>
  </si>
  <si>
    <t>PNRR Green Community vedi A9.1</t>
  </si>
  <si>
    <t>accompagnare la costituzione e il consolidamenti di start-up</t>
  </si>
  <si>
    <t>A. 9.1</t>
  </si>
  <si>
    <t>A. 4.2</t>
  </si>
  <si>
    <t>A.4.3</t>
  </si>
  <si>
    <t>A. 4.4</t>
  </si>
  <si>
    <t>A. 4.5</t>
  </si>
  <si>
    <t>A. 9.2</t>
  </si>
  <si>
    <t>B. 1</t>
  </si>
  <si>
    <t>D</t>
  </si>
  <si>
    <t>D1</t>
  </si>
  <si>
    <t xml:space="preserve">Rafforzare la medicina  territoriole </t>
  </si>
  <si>
    <t>Casa della Salute/Casa della Comunità Vistrorio</t>
  </si>
  <si>
    <t>Azienda Sanitaria Locale</t>
  </si>
  <si>
    <t>PNRR Bando Case della Cominità</t>
  </si>
  <si>
    <t>Costituire la Comunità "Dementia Friendly"</t>
  </si>
  <si>
    <t>stima investimenti previsti</t>
  </si>
  <si>
    <t xml:space="preserve">C3 </t>
  </si>
  <si>
    <t xml:space="preserve">D3 </t>
  </si>
  <si>
    <t xml:space="preserve">D2 </t>
  </si>
  <si>
    <t>Avviare la sperimentazione di una delle prime Dementia Friendly Community di impronta rurale nel territorio italiano</t>
  </si>
  <si>
    <t>Università di Torino Scienze Infermieristiche</t>
  </si>
  <si>
    <t>Rafforzare il tessuto dell'associazionismo culturale, sociale ambientale</t>
  </si>
  <si>
    <t>Potenziare l'offerta di accoglienza e ricettività con modelli distribuiti nell'insediamento minore dei borghi e degli alpeggi secondo il modello dell'Albergo diffuso</t>
  </si>
  <si>
    <t>Vari; Legge Montagna; REACT EU</t>
  </si>
  <si>
    <t>Fondazioni di origine Bancaria</t>
  </si>
  <si>
    <t>Associazioni culturali, Società di Mutuo Soccorso, Bande, associazio-nismo e volontariato</t>
  </si>
  <si>
    <t xml:space="preserve">recuperare progetti Bando Borghi PNRR; </t>
  </si>
  <si>
    <t>Vari, Legge Montagna; PSR</t>
  </si>
  <si>
    <t xml:space="preserve">Legge Montagna; Bandi MIPAAF </t>
  </si>
  <si>
    <t>ASSE IV INNOVARE E RAFFORZARE L'IDENTITA' E LA STRUTTURA COMUNIRARIA DELLA VALLE</t>
  </si>
  <si>
    <t xml:space="preserve">Qualificate l'assistenza alla popolazione anziana </t>
  </si>
  <si>
    <t>Consolidamento della rete di assistenza  agli anziani con in tervento di sostegno istituzionale, organizzativo e finanziario  alle case di riposo</t>
  </si>
  <si>
    <t>Realizzare Il Piano di Gestione del SIC (laghi di Meugliano e di Alice e Monti Pelati)</t>
  </si>
  <si>
    <t>n.</t>
  </si>
  <si>
    <t>TOTALE  ASSE IV</t>
  </si>
  <si>
    <t>TOTALE ASSE III</t>
  </si>
  <si>
    <t>TOTALE ASSE II</t>
  </si>
  <si>
    <t>TOTALE ASSE I</t>
  </si>
  <si>
    <t>FEASR, FESR, risorse private</t>
  </si>
  <si>
    <t>FESR, Conto termico, risorse proprie</t>
  </si>
  <si>
    <t>pm</t>
  </si>
  <si>
    <t xml:space="preserve">A.6.1 </t>
  </si>
  <si>
    <t xml:space="preserve">A.6.2 </t>
  </si>
  <si>
    <t>Progettare e promuiovere le Comunità Energetiche delle Rinnovabili</t>
  </si>
  <si>
    <t>da definire anche in relazione al PNRR CER vedi A6.2</t>
  </si>
  <si>
    <t xml:space="preserve">altri Investimenti per la cogenerazione  </t>
  </si>
  <si>
    <t>Compagnia di San Paolo</t>
  </si>
  <si>
    <t>Potenziare le funzioni di stage infermieristico nel progetto di Comunità rurale dementia Friendly</t>
  </si>
  <si>
    <t>ASSI STRATEGICI/ OBIETTIVI SPECIFICI</t>
  </si>
  <si>
    <t>Vedi ASSE I Misura A.9.1</t>
  </si>
  <si>
    <t>TOTALE ASSI I-IV</t>
  </si>
  <si>
    <t>PIANO DI SVILUPPO DELLA VAL CHIUSELLA QUADRO SINOTTICO  DEGLI INTERVENTI</t>
  </si>
  <si>
    <t xml:space="preserve">D4 </t>
  </si>
  <si>
    <t>sostenere il consolidamento e il ricambio generazionale del volontariato</t>
  </si>
  <si>
    <t>Regione Piemonte</t>
  </si>
  <si>
    <t>Fondazioni Bancarie</t>
  </si>
  <si>
    <t xml:space="preserve">Regione Piemonte </t>
  </si>
  <si>
    <t xml:space="preserve">p.m. </t>
  </si>
  <si>
    <t xml:space="preserve">p.m </t>
  </si>
  <si>
    <t>p.m.</t>
  </si>
  <si>
    <t>FESR/FEASR</t>
  </si>
  <si>
    <t xml:space="preserve">Realizzare adeguate condizioni di connettività telematica </t>
  </si>
  <si>
    <t>completamento degli investimenti già previsti e finanziati ma non ancora realizzati per la Banda Ultra Larga nelle aree a fallimento di mercato</t>
  </si>
  <si>
    <t>Parco Fluviale del Chiusella e valorizzazione degli ambienti acquatici del Torrente e dei Laghi di Meugliano e di Alice Superiore in chiave di osservazione scientifica e di fruizione turistica</t>
  </si>
  <si>
    <t>Legge Montagna; investimenti comunali e privati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</si>
</sst>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rgb="FF1C2024"/>
      <name val="Helvetica"/>
      <family val="2"/>
    </font>
    <font>
      <b/>
      <sz val="10"/>
      <color rgb="FF1C2024"/>
      <name val="Calibri"/>
      <family val="2"/>
      <scheme val="minor"/>
    </font>
    <font>
      <b/>
      <i/>
      <sz val="10"/>
      <color rgb="FF1C20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5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 inden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44" fontId="0" fillId="0" borderId="1" xfId="1" applyFont="1" applyFill="1" applyBorder="1"/>
    <xf numFmtId="0" fontId="4" fillId="0" borderId="1" xfId="0" applyFont="1" applyFill="1" applyBorder="1" applyAlignment="1">
      <alignment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left" wrapText="1"/>
    </xf>
    <xf numFmtId="0" fontId="0" fillId="0" borderId="1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Fill="1" applyBorder="1"/>
    <xf numFmtId="44" fontId="0" fillId="0" borderId="1" xfId="1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4" fontId="4" fillId="0" borderId="1" xfId="1" applyFont="1" applyFill="1" applyBorder="1"/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4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1" xfId="0" applyFont="1" applyFill="1" applyBorder="1" applyAlignment="1">
      <alignment wrapText="1"/>
    </xf>
    <xf numFmtId="44" fontId="6" fillId="0" borderId="1" xfId="1" applyFont="1" applyFill="1" applyBorder="1"/>
    <xf numFmtId="0" fontId="3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44" fontId="1" fillId="0" borderId="1" xfId="0" applyNumberFormat="1" applyFont="1" applyBorder="1"/>
    <xf numFmtId="0" fontId="7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A4" workbookViewId="0">
      <selection activeCell="H17" sqref="H17"/>
    </sheetView>
  </sheetViews>
  <sheetFormatPr defaultRowHeight="15" x14ac:dyDescent="0.25"/>
  <cols>
    <col min="1" max="1" width="3" style="51" customWidth="1"/>
    <col min="2" max="2" width="9.140625" style="2"/>
    <col min="3" max="3" width="4.7109375" customWidth="1"/>
    <col min="4" max="4" width="28.5703125" customWidth="1"/>
    <col min="5" max="5" width="36.140625" customWidth="1"/>
    <col min="6" max="6" width="19.42578125" customWidth="1"/>
    <col min="7" max="8" width="17.5703125" customWidth="1"/>
    <col min="9" max="9" width="17.42578125" customWidth="1"/>
    <col min="10" max="10" width="29.140625" customWidth="1"/>
    <col min="12" max="12" width="60.28515625" customWidth="1"/>
  </cols>
  <sheetData>
    <row r="1" spans="1:12" ht="23.25" x14ac:dyDescent="0.35">
      <c r="B1" s="3" t="s">
        <v>149</v>
      </c>
      <c r="D1" s="1"/>
      <c r="E1" s="1"/>
      <c r="F1" s="1"/>
      <c r="H1" s="5"/>
      <c r="I1" s="5"/>
    </row>
    <row r="2" spans="1:12" x14ac:dyDescent="0.25">
      <c r="C2" s="4"/>
      <c r="D2" s="1"/>
      <c r="E2" s="1"/>
      <c r="F2" s="1"/>
      <c r="H2" s="5"/>
      <c r="I2" s="5"/>
    </row>
    <row r="3" spans="1:12" x14ac:dyDescent="0.25">
      <c r="A3" s="24"/>
      <c r="B3" s="41" t="s">
        <v>146</v>
      </c>
      <c r="C3" s="15"/>
      <c r="D3" s="42"/>
      <c r="E3" s="43" t="s">
        <v>27</v>
      </c>
      <c r="F3" s="43"/>
      <c r="G3" s="43"/>
      <c r="H3" s="44" t="s">
        <v>17</v>
      </c>
      <c r="I3" s="44"/>
      <c r="J3" s="45" t="s">
        <v>26</v>
      </c>
    </row>
    <row r="4" spans="1:12" ht="26.25" x14ac:dyDescent="0.25">
      <c r="A4" s="50" t="s">
        <v>131</v>
      </c>
      <c r="B4" s="46" t="s">
        <v>3</v>
      </c>
      <c r="C4" s="16"/>
      <c r="D4" s="17"/>
      <c r="E4" s="6" t="s">
        <v>2</v>
      </c>
      <c r="F4" s="6" t="s">
        <v>4</v>
      </c>
      <c r="G4" s="6" t="s">
        <v>113</v>
      </c>
      <c r="H4" s="6" t="s">
        <v>18</v>
      </c>
      <c r="I4" s="6" t="s">
        <v>19</v>
      </c>
      <c r="J4" s="45"/>
    </row>
    <row r="5" spans="1:12" x14ac:dyDescent="0.25">
      <c r="A5" s="24"/>
      <c r="B5" s="18" t="s">
        <v>80</v>
      </c>
      <c r="C5" s="14"/>
      <c r="D5" s="32" t="s">
        <v>45</v>
      </c>
      <c r="E5" s="32"/>
      <c r="F5" s="32"/>
      <c r="G5" s="32"/>
      <c r="H5" s="32"/>
      <c r="I5" s="32"/>
      <c r="J5" s="32"/>
    </row>
    <row r="6" spans="1:12" ht="30.75" customHeight="1" x14ac:dyDescent="0.25">
      <c r="A6" s="24">
        <v>1</v>
      </c>
      <c r="B6" s="8" t="s">
        <v>53</v>
      </c>
      <c r="C6" s="21" t="s">
        <v>28</v>
      </c>
      <c r="D6" s="8" t="s">
        <v>66</v>
      </c>
      <c r="E6" s="9" t="s">
        <v>0</v>
      </c>
      <c r="F6" s="9" t="s">
        <v>39</v>
      </c>
      <c r="G6" s="11">
        <v>90000</v>
      </c>
      <c r="H6" s="9" t="s">
        <v>96</v>
      </c>
      <c r="I6" s="31" t="s">
        <v>126</v>
      </c>
      <c r="J6" s="13"/>
    </row>
    <row r="7" spans="1:12" ht="27.75" customHeight="1" x14ac:dyDescent="0.25">
      <c r="A7" s="24">
        <v>2</v>
      </c>
      <c r="B7" s="8" t="s">
        <v>21</v>
      </c>
      <c r="C7" s="30" t="s">
        <v>29</v>
      </c>
      <c r="D7" s="28" t="s">
        <v>67</v>
      </c>
      <c r="E7" s="9" t="s">
        <v>38</v>
      </c>
      <c r="F7" s="9"/>
      <c r="G7" s="11">
        <v>90000</v>
      </c>
      <c r="H7" s="9" t="s">
        <v>96</v>
      </c>
      <c r="I7" s="10" t="s">
        <v>95</v>
      </c>
      <c r="J7" s="10"/>
    </row>
    <row r="8" spans="1:12" ht="27.75" customHeight="1" x14ac:dyDescent="0.25">
      <c r="A8" s="24">
        <v>3</v>
      </c>
      <c r="B8" s="8" t="s">
        <v>20</v>
      </c>
      <c r="C8" s="30"/>
      <c r="D8" s="28"/>
      <c r="E8" s="9" t="s">
        <v>130</v>
      </c>
      <c r="F8" s="9" t="s">
        <v>14</v>
      </c>
      <c r="G8" s="39">
        <v>30000</v>
      </c>
      <c r="H8" s="9" t="s">
        <v>49</v>
      </c>
      <c r="I8" s="10"/>
      <c r="J8" s="10"/>
    </row>
    <row r="9" spans="1:12" ht="27.75" customHeight="1" x14ac:dyDescent="0.25">
      <c r="A9" s="24">
        <v>4</v>
      </c>
      <c r="B9" s="8" t="s">
        <v>22</v>
      </c>
      <c r="C9" s="30" t="s">
        <v>31</v>
      </c>
      <c r="D9" s="28" t="s">
        <v>68</v>
      </c>
      <c r="E9" s="9" t="s">
        <v>1</v>
      </c>
      <c r="F9" s="9"/>
      <c r="G9" s="11">
        <v>50000</v>
      </c>
      <c r="H9" s="9" t="s">
        <v>96</v>
      </c>
      <c r="I9" s="10" t="s">
        <v>95</v>
      </c>
      <c r="J9" s="13"/>
    </row>
    <row r="10" spans="1:12" ht="26.25" x14ac:dyDescent="0.25">
      <c r="A10" s="24">
        <v>5</v>
      </c>
      <c r="B10" s="8" t="s">
        <v>23</v>
      </c>
      <c r="C10" s="30"/>
      <c r="D10" s="28"/>
      <c r="E10" s="9" t="s">
        <v>47</v>
      </c>
      <c r="F10" s="38" t="s">
        <v>41</v>
      </c>
      <c r="G10" s="19">
        <f>680000+400000-250000</f>
        <v>830000</v>
      </c>
      <c r="H10" s="9" t="s">
        <v>96</v>
      </c>
      <c r="I10" s="10" t="s">
        <v>95</v>
      </c>
      <c r="J10" s="10"/>
    </row>
    <row r="11" spans="1:12" ht="15" customHeight="1" x14ac:dyDescent="0.25">
      <c r="A11" s="52"/>
      <c r="B11" s="28" t="s">
        <v>51</v>
      </c>
      <c r="C11" s="30"/>
      <c r="D11" s="28"/>
      <c r="E11" s="40" t="s">
        <v>143</v>
      </c>
      <c r="F11" s="27"/>
      <c r="G11" s="40" t="s">
        <v>138</v>
      </c>
      <c r="H11" s="40" t="s">
        <v>50</v>
      </c>
      <c r="I11" s="40"/>
      <c r="J11" s="40" t="s">
        <v>142</v>
      </c>
    </row>
    <row r="12" spans="1:12" x14ac:dyDescent="0.25">
      <c r="A12" s="52"/>
      <c r="B12" s="28"/>
      <c r="C12" s="30"/>
      <c r="D12" s="28"/>
      <c r="E12" s="40"/>
      <c r="F12" s="27"/>
      <c r="G12" s="40"/>
      <c r="H12" s="40"/>
      <c r="I12" s="40"/>
      <c r="J12" s="40"/>
    </row>
    <row r="13" spans="1:12" ht="26.25" x14ac:dyDescent="0.25">
      <c r="A13" s="24">
        <v>6</v>
      </c>
      <c r="B13" s="8" t="s">
        <v>24</v>
      </c>
      <c r="C13" s="30" t="s">
        <v>30</v>
      </c>
      <c r="D13" s="28" t="s">
        <v>69</v>
      </c>
      <c r="E13" s="9" t="s">
        <v>35</v>
      </c>
      <c r="F13" s="9" t="s">
        <v>34</v>
      </c>
      <c r="G13" s="11">
        <v>50000</v>
      </c>
      <c r="H13" s="9" t="s">
        <v>96</v>
      </c>
      <c r="I13" s="10" t="s">
        <v>95</v>
      </c>
      <c r="J13" s="13"/>
      <c r="L13" s="7"/>
    </row>
    <row r="14" spans="1:12" ht="26.25" x14ac:dyDescent="0.25">
      <c r="A14" s="24">
        <v>7</v>
      </c>
      <c r="B14" s="8" t="s">
        <v>100</v>
      </c>
      <c r="C14" s="30"/>
      <c r="D14" s="28"/>
      <c r="E14" s="9" t="s">
        <v>36</v>
      </c>
      <c r="F14" s="9" t="s">
        <v>43</v>
      </c>
      <c r="G14" s="11">
        <v>250000</v>
      </c>
      <c r="H14" s="9" t="s">
        <v>96</v>
      </c>
      <c r="I14" s="10" t="s">
        <v>95</v>
      </c>
      <c r="J14" s="13"/>
      <c r="L14" s="7"/>
    </row>
    <row r="15" spans="1:12" ht="64.5" x14ac:dyDescent="0.25">
      <c r="A15" s="24">
        <v>8</v>
      </c>
      <c r="B15" s="8" t="s">
        <v>101</v>
      </c>
      <c r="C15" s="30"/>
      <c r="D15" s="28"/>
      <c r="E15" s="9" t="s">
        <v>161</v>
      </c>
      <c r="F15" s="9" t="s">
        <v>44</v>
      </c>
      <c r="G15" s="11">
        <v>2800000</v>
      </c>
      <c r="H15" s="9" t="s">
        <v>96</v>
      </c>
      <c r="I15" s="9" t="s">
        <v>162</v>
      </c>
      <c r="J15" s="10"/>
      <c r="L15" s="7"/>
    </row>
    <row r="16" spans="1:12" ht="18" x14ac:dyDescent="0.25">
      <c r="A16" s="24">
        <v>9</v>
      </c>
      <c r="B16" s="8" t="s">
        <v>102</v>
      </c>
      <c r="C16" s="30"/>
      <c r="D16" s="28"/>
      <c r="E16" s="9" t="s">
        <v>37</v>
      </c>
      <c r="F16" s="9" t="s">
        <v>42</v>
      </c>
      <c r="G16" s="11">
        <v>300000</v>
      </c>
      <c r="H16" s="20" t="s">
        <v>59</v>
      </c>
      <c r="I16" s="10"/>
      <c r="J16" s="10"/>
      <c r="L16" s="7"/>
    </row>
    <row r="17" spans="1:12" ht="50.25" customHeight="1" x14ac:dyDescent="0.25">
      <c r="A17" s="24">
        <v>10</v>
      </c>
      <c r="B17" s="8" t="s">
        <v>103</v>
      </c>
      <c r="C17" s="30"/>
      <c r="D17" s="28"/>
      <c r="E17" s="9" t="s">
        <v>120</v>
      </c>
      <c r="F17" s="15"/>
      <c r="G17" s="11">
        <v>5000000</v>
      </c>
      <c r="H17" s="9" t="s">
        <v>136</v>
      </c>
      <c r="I17" s="9" t="s">
        <v>125</v>
      </c>
      <c r="J17" s="9" t="s">
        <v>124</v>
      </c>
      <c r="L17" s="7"/>
    </row>
    <row r="18" spans="1:12" ht="51" x14ac:dyDescent="0.25">
      <c r="A18" s="24">
        <v>11</v>
      </c>
      <c r="B18" s="8" t="s">
        <v>52</v>
      </c>
      <c r="C18" s="21" t="s">
        <v>33</v>
      </c>
      <c r="D18" s="53" t="s">
        <v>70</v>
      </c>
      <c r="E18" s="9" t="s">
        <v>61</v>
      </c>
      <c r="F18" s="9"/>
      <c r="G18" s="11">
        <v>4000000</v>
      </c>
      <c r="H18" s="9" t="s">
        <v>137</v>
      </c>
      <c r="I18" s="9" t="s">
        <v>121</v>
      </c>
      <c r="J18" s="13"/>
    </row>
    <row r="19" spans="1:12" ht="51" customHeight="1" x14ac:dyDescent="0.25">
      <c r="A19" s="24">
        <v>12</v>
      </c>
      <c r="B19" s="8" t="s">
        <v>139</v>
      </c>
      <c r="C19" s="30" t="s">
        <v>72</v>
      </c>
      <c r="D19" s="54" t="s">
        <v>71</v>
      </c>
      <c r="E19" s="9" t="s">
        <v>141</v>
      </c>
      <c r="F19" s="9"/>
      <c r="G19" s="11">
        <v>100000</v>
      </c>
      <c r="H19" s="9" t="s">
        <v>144</v>
      </c>
      <c r="I19" s="10"/>
      <c r="J19" s="10"/>
      <c r="L19" s="7"/>
    </row>
    <row r="20" spans="1:12" ht="26.25" x14ac:dyDescent="0.25">
      <c r="A20" s="24">
        <v>13</v>
      </c>
      <c r="B20" s="8" t="s">
        <v>140</v>
      </c>
      <c r="C20" s="30"/>
      <c r="D20" s="54"/>
      <c r="E20" s="9" t="s">
        <v>48</v>
      </c>
      <c r="F20" s="9"/>
      <c r="G20" s="11">
        <v>10000000</v>
      </c>
      <c r="H20" s="9" t="s">
        <v>50</v>
      </c>
      <c r="I20" s="10"/>
      <c r="J20" s="10"/>
      <c r="L20" s="7"/>
    </row>
    <row r="21" spans="1:12" ht="38.25" customHeight="1" x14ac:dyDescent="0.25">
      <c r="A21" s="24"/>
      <c r="B21" s="22" t="s">
        <v>81</v>
      </c>
      <c r="C21" s="21" t="s">
        <v>74</v>
      </c>
      <c r="D21" s="53" t="s">
        <v>73</v>
      </c>
      <c r="E21" s="8" t="s">
        <v>62</v>
      </c>
      <c r="F21" s="9"/>
      <c r="G21" s="8" t="s">
        <v>155</v>
      </c>
      <c r="H21" s="9"/>
      <c r="I21" s="10"/>
      <c r="J21" s="10"/>
    </row>
    <row r="22" spans="1:12" ht="26.25" x14ac:dyDescent="0.25">
      <c r="A22" s="24">
        <v>14</v>
      </c>
      <c r="B22" s="22" t="s">
        <v>82</v>
      </c>
      <c r="C22" s="30" t="s">
        <v>40</v>
      </c>
      <c r="D22" s="30" t="s">
        <v>63</v>
      </c>
      <c r="E22" s="9" t="s">
        <v>54</v>
      </c>
      <c r="F22" s="9"/>
      <c r="G22" s="11">
        <v>70000</v>
      </c>
      <c r="H22" s="9" t="s">
        <v>96</v>
      </c>
      <c r="I22" s="10"/>
      <c r="J22" s="10"/>
    </row>
    <row r="23" spans="1:12" ht="26.25" x14ac:dyDescent="0.25">
      <c r="A23" s="24">
        <v>15</v>
      </c>
      <c r="B23" s="22" t="s">
        <v>83</v>
      </c>
      <c r="C23" s="30"/>
      <c r="D23" s="30"/>
      <c r="E23" s="8" t="s">
        <v>55</v>
      </c>
      <c r="F23" s="9" t="s">
        <v>60</v>
      </c>
      <c r="G23" s="26" t="s">
        <v>156</v>
      </c>
      <c r="H23" s="55" t="s">
        <v>154</v>
      </c>
      <c r="I23" s="10" t="s">
        <v>95</v>
      </c>
      <c r="J23" s="10"/>
      <c r="L23" s="7"/>
    </row>
    <row r="24" spans="1:12" ht="39.75" customHeight="1" x14ac:dyDescent="0.25">
      <c r="A24" s="24">
        <v>16</v>
      </c>
      <c r="B24" s="22" t="s">
        <v>99</v>
      </c>
      <c r="C24" s="30" t="s">
        <v>32</v>
      </c>
      <c r="D24" s="28" t="s">
        <v>56</v>
      </c>
      <c r="E24" s="9" t="s">
        <v>57</v>
      </c>
      <c r="F24" s="9" t="s">
        <v>5</v>
      </c>
      <c r="G24" s="11">
        <v>50000</v>
      </c>
      <c r="H24" s="9" t="s">
        <v>96</v>
      </c>
      <c r="I24" s="8" t="s">
        <v>16</v>
      </c>
      <c r="J24" s="13"/>
      <c r="L24" s="7"/>
    </row>
    <row r="25" spans="1:12" ht="30" customHeight="1" x14ac:dyDescent="0.25">
      <c r="A25" s="24">
        <v>17</v>
      </c>
      <c r="B25" s="22" t="s">
        <v>104</v>
      </c>
      <c r="C25" s="30"/>
      <c r="D25" s="28"/>
      <c r="E25" s="9" t="s">
        <v>58</v>
      </c>
      <c r="F25" s="9" t="s">
        <v>5</v>
      </c>
      <c r="G25" s="26">
        <v>250000</v>
      </c>
      <c r="H25" s="8" t="s">
        <v>16</v>
      </c>
      <c r="J25" s="13"/>
      <c r="L25" s="7"/>
    </row>
    <row r="26" spans="1:12" ht="38.25" customHeight="1" x14ac:dyDescent="0.25">
      <c r="A26" s="24">
        <v>18</v>
      </c>
      <c r="B26" s="22" t="s">
        <v>65</v>
      </c>
      <c r="C26" s="30"/>
      <c r="D26" s="28"/>
      <c r="E26" s="9" t="s">
        <v>64</v>
      </c>
      <c r="F26" s="10" t="s">
        <v>6</v>
      </c>
      <c r="G26" s="26">
        <v>250000</v>
      </c>
      <c r="H26" s="8" t="s">
        <v>16</v>
      </c>
      <c r="J26" s="13"/>
      <c r="L26" s="7"/>
    </row>
    <row r="27" spans="1:12" ht="18.75" customHeight="1" x14ac:dyDescent="0.25">
      <c r="A27" s="24"/>
      <c r="B27" s="47" t="s">
        <v>135</v>
      </c>
      <c r="C27" s="47"/>
      <c r="D27" s="47"/>
      <c r="E27" s="47"/>
      <c r="F27" s="10"/>
      <c r="G27" s="26">
        <f>SUM(G6:G26)</f>
        <v>24210000</v>
      </c>
      <c r="H27" s="12"/>
      <c r="I27" s="8"/>
      <c r="J27" s="13"/>
      <c r="L27" s="7"/>
    </row>
    <row r="28" spans="1:12" x14ac:dyDescent="0.25">
      <c r="A28" s="24"/>
      <c r="B28" s="22"/>
      <c r="C28" s="48"/>
      <c r="D28" s="48"/>
      <c r="E28" s="48"/>
      <c r="F28" s="48"/>
      <c r="G28" s="48"/>
      <c r="H28" s="48"/>
      <c r="I28" s="48"/>
      <c r="J28" s="48"/>
    </row>
    <row r="29" spans="1:12" x14ac:dyDescent="0.25">
      <c r="A29" s="24"/>
      <c r="B29" s="22" t="s">
        <v>85</v>
      </c>
      <c r="C29" s="34" t="s">
        <v>46</v>
      </c>
      <c r="D29" s="34"/>
      <c r="E29" s="34"/>
      <c r="F29" s="34"/>
      <c r="G29" s="34"/>
      <c r="H29" s="34"/>
      <c r="I29" s="34"/>
      <c r="J29" s="34"/>
    </row>
    <row r="30" spans="1:12" ht="26.25" x14ac:dyDescent="0.25">
      <c r="A30" s="24">
        <v>19</v>
      </c>
      <c r="B30" s="22" t="s">
        <v>105</v>
      </c>
      <c r="C30" s="16"/>
      <c r="D30" s="17" t="s">
        <v>75</v>
      </c>
      <c r="E30" s="17" t="s">
        <v>92</v>
      </c>
      <c r="F30" s="23" t="s">
        <v>7</v>
      </c>
      <c r="G30" s="26">
        <v>700000</v>
      </c>
      <c r="H30" s="24" t="s">
        <v>76</v>
      </c>
      <c r="I30" s="23"/>
      <c r="J30" s="15"/>
    </row>
    <row r="31" spans="1:12" ht="39" x14ac:dyDescent="0.25">
      <c r="A31" s="24">
        <v>20</v>
      </c>
      <c r="B31" s="22" t="s">
        <v>84</v>
      </c>
      <c r="C31" s="16"/>
      <c r="D31" s="17" t="s">
        <v>15</v>
      </c>
      <c r="E31" s="17" t="s">
        <v>93</v>
      </c>
      <c r="F31" s="17" t="s">
        <v>25</v>
      </c>
      <c r="G31" s="26">
        <v>300000</v>
      </c>
      <c r="H31" s="25" t="s">
        <v>8</v>
      </c>
      <c r="I31" s="23"/>
      <c r="J31" s="15"/>
    </row>
    <row r="32" spans="1:12" ht="39" x14ac:dyDescent="0.25">
      <c r="A32" s="24"/>
      <c r="B32" s="22" t="s">
        <v>78</v>
      </c>
      <c r="C32" s="16"/>
      <c r="D32" s="29" t="s">
        <v>77</v>
      </c>
      <c r="E32" s="9" t="s">
        <v>57</v>
      </c>
      <c r="F32" s="9" t="s">
        <v>5</v>
      </c>
      <c r="G32" s="26" t="s">
        <v>89</v>
      </c>
      <c r="H32" s="25" t="s">
        <v>97</v>
      </c>
      <c r="I32" s="23"/>
      <c r="J32" s="9" t="s">
        <v>147</v>
      </c>
    </row>
    <row r="33" spans="1:10" ht="39" x14ac:dyDescent="0.25">
      <c r="A33" s="24">
        <v>21</v>
      </c>
      <c r="B33" s="22" t="s">
        <v>79</v>
      </c>
      <c r="C33" s="16"/>
      <c r="D33" s="29"/>
      <c r="E33" s="17" t="s">
        <v>145</v>
      </c>
      <c r="F33" s="23" t="s">
        <v>90</v>
      </c>
      <c r="G33" s="26">
        <v>100000</v>
      </c>
      <c r="H33" s="24" t="s">
        <v>153</v>
      </c>
      <c r="I33" s="23"/>
      <c r="J33" s="15"/>
    </row>
    <row r="34" spans="1:10" x14ac:dyDescent="0.25">
      <c r="A34" s="24"/>
      <c r="B34" s="47" t="s">
        <v>134</v>
      </c>
      <c r="C34" s="47"/>
      <c r="D34" s="47"/>
      <c r="E34" s="47"/>
      <c r="F34" s="23"/>
      <c r="G34" s="26">
        <f>SUM(G30:G33)</f>
        <v>1100000</v>
      </c>
      <c r="H34" s="23"/>
      <c r="I34" s="23"/>
      <c r="J34" s="15"/>
    </row>
    <row r="35" spans="1:10" x14ac:dyDescent="0.25">
      <c r="A35" s="24"/>
      <c r="B35" s="22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24"/>
      <c r="B36" s="22" t="s">
        <v>9</v>
      </c>
      <c r="C36" s="34" t="s">
        <v>94</v>
      </c>
      <c r="D36" s="34"/>
      <c r="E36" s="34"/>
      <c r="F36" s="34"/>
      <c r="G36" s="34"/>
      <c r="H36" s="34"/>
      <c r="I36" s="34"/>
      <c r="J36" s="34"/>
    </row>
    <row r="37" spans="1:10" ht="39" x14ac:dyDescent="0.25">
      <c r="A37" s="24">
        <v>22</v>
      </c>
      <c r="B37" s="22" t="s">
        <v>86</v>
      </c>
      <c r="C37" s="16"/>
      <c r="D37" s="17" t="s">
        <v>10</v>
      </c>
      <c r="E37" s="9" t="s">
        <v>11</v>
      </c>
      <c r="F37" s="17" t="s">
        <v>12</v>
      </c>
      <c r="G37" s="26">
        <v>10000000</v>
      </c>
      <c r="H37" s="25" t="s">
        <v>13</v>
      </c>
      <c r="I37" s="23"/>
      <c r="J37" s="15"/>
    </row>
    <row r="38" spans="1:10" ht="39" x14ac:dyDescent="0.25">
      <c r="A38" s="24">
        <v>23</v>
      </c>
      <c r="B38" s="22" t="s">
        <v>87</v>
      </c>
      <c r="C38" s="16"/>
      <c r="D38" s="17" t="s">
        <v>88</v>
      </c>
      <c r="E38" s="17" t="s">
        <v>98</v>
      </c>
      <c r="F38" s="17" t="s">
        <v>91</v>
      </c>
      <c r="G38" s="26">
        <v>1000000</v>
      </c>
      <c r="H38" s="24" t="s">
        <v>13</v>
      </c>
      <c r="I38" s="23"/>
      <c r="J38" s="15"/>
    </row>
    <row r="39" spans="1:10" ht="51.75" x14ac:dyDescent="0.25">
      <c r="A39" s="24">
        <v>24</v>
      </c>
      <c r="B39" s="22" t="s">
        <v>114</v>
      </c>
      <c r="C39" s="16"/>
      <c r="D39" s="17" t="s">
        <v>159</v>
      </c>
      <c r="E39" s="17" t="s">
        <v>160</v>
      </c>
      <c r="F39" s="17"/>
      <c r="G39" s="26" t="s">
        <v>157</v>
      </c>
      <c r="H39" s="24" t="s">
        <v>158</v>
      </c>
      <c r="I39" s="23"/>
      <c r="J39" s="15"/>
    </row>
    <row r="40" spans="1:10" x14ac:dyDescent="0.25">
      <c r="A40" s="24"/>
      <c r="B40" s="47" t="s">
        <v>133</v>
      </c>
      <c r="C40" s="47"/>
      <c r="D40" s="47"/>
      <c r="E40" s="47"/>
      <c r="F40" s="17"/>
      <c r="G40" s="26">
        <f>SUM(G37:G38)</f>
        <v>11000000</v>
      </c>
      <c r="H40" s="24"/>
      <c r="I40" s="23"/>
      <c r="J40" s="15"/>
    </row>
    <row r="41" spans="1:10" x14ac:dyDescent="0.25">
      <c r="A41" s="24"/>
      <c r="B41" s="22"/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24"/>
      <c r="B42" s="22" t="s">
        <v>106</v>
      </c>
      <c r="C42" s="34" t="s">
        <v>127</v>
      </c>
      <c r="D42" s="34"/>
      <c r="E42" s="34"/>
      <c r="F42" s="34"/>
      <c r="G42" s="34"/>
      <c r="H42" s="34"/>
      <c r="I42" s="34"/>
      <c r="J42" s="34"/>
    </row>
    <row r="43" spans="1:10" ht="26.25" x14ac:dyDescent="0.25">
      <c r="A43" s="24">
        <v>25</v>
      </c>
      <c r="B43" s="22" t="s">
        <v>107</v>
      </c>
      <c r="C43" s="16"/>
      <c r="D43" s="17" t="s">
        <v>108</v>
      </c>
      <c r="E43" s="9" t="s">
        <v>109</v>
      </c>
      <c r="F43" s="17" t="s">
        <v>110</v>
      </c>
      <c r="G43" s="26">
        <v>1000000</v>
      </c>
      <c r="H43" s="25" t="s">
        <v>111</v>
      </c>
      <c r="I43" s="23"/>
      <c r="J43" s="15"/>
    </row>
    <row r="44" spans="1:10" ht="51.75" x14ac:dyDescent="0.25">
      <c r="A44" s="24">
        <v>26</v>
      </c>
      <c r="B44" s="22" t="s">
        <v>116</v>
      </c>
      <c r="C44" s="16"/>
      <c r="D44" s="17" t="s">
        <v>128</v>
      </c>
      <c r="E44" s="9" t="s">
        <v>129</v>
      </c>
      <c r="F44" s="17"/>
      <c r="G44" s="26">
        <v>2000000</v>
      </c>
      <c r="H44" s="25" t="s">
        <v>152</v>
      </c>
      <c r="I44" s="23"/>
      <c r="J44" s="15"/>
    </row>
    <row r="45" spans="1:10" ht="39" customHeight="1" x14ac:dyDescent="0.25">
      <c r="A45" s="24">
        <v>27</v>
      </c>
      <c r="B45" s="22" t="s">
        <v>115</v>
      </c>
      <c r="C45" s="16"/>
      <c r="D45" s="17" t="s">
        <v>112</v>
      </c>
      <c r="E45" s="17" t="s">
        <v>117</v>
      </c>
      <c r="F45" s="17" t="s">
        <v>118</v>
      </c>
      <c r="G45" s="26">
        <v>200000</v>
      </c>
      <c r="H45" s="17" t="s">
        <v>122</v>
      </c>
      <c r="I45" s="23"/>
      <c r="J45" s="15"/>
    </row>
    <row r="46" spans="1:10" ht="64.5" customHeight="1" x14ac:dyDescent="0.25">
      <c r="A46" s="24">
        <v>28</v>
      </c>
      <c r="B46" s="22" t="s">
        <v>150</v>
      </c>
      <c r="C46" s="16"/>
      <c r="D46" s="17" t="s">
        <v>119</v>
      </c>
      <c r="E46" s="17" t="s">
        <v>151</v>
      </c>
      <c r="F46" s="17" t="s">
        <v>123</v>
      </c>
      <c r="G46" s="26">
        <v>100000</v>
      </c>
      <c r="H46" s="17" t="s">
        <v>122</v>
      </c>
      <c r="J46" s="15"/>
    </row>
    <row r="47" spans="1:10" x14ac:dyDescent="0.25">
      <c r="A47" s="35" t="s">
        <v>132</v>
      </c>
      <c r="B47" s="36"/>
      <c r="C47" s="36"/>
      <c r="D47" s="36"/>
      <c r="E47" s="36"/>
      <c r="F47" s="37"/>
      <c r="G47" s="33">
        <f>SUM(G43:G46)</f>
        <v>3300000</v>
      </c>
      <c r="H47" s="15"/>
      <c r="I47" s="15"/>
      <c r="J47" s="15"/>
    </row>
    <row r="48" spans="1:10" x14ac:dyDescent="0.25">
      <c r="A48" s="35" t="s">
        <v>148</v>
      </c>
      <c r="B48" s="36"/>
      <c r="C48" s="36"/>
      <c r="D48" s="36"/>
      <c r="E48" s="36"/>
      <c r="F48" s="37"/>
      <c r="G48" s="49">
        <f>G47+G40+G34+G27</f>
        <v>39610000</v>
      </c>
      <c r="H48" s="15"/>
      <c r="I48" s="15"/>
      <c r="J48" s="15"/>
    </row>
  </sheetData>
  <mergeCells count="35">
    <mergeCell ref="A11:A12"/>
    <mergeCell ref="A47:F47"/>
    <mergeCell ref="A48:F48"/>
    <mergeCell ref="B40:E40"/>
    <mergeCell ref="B34:E34"/>
    <mergeCell ref="B27:E27"/>
    <mergeCell ref="G11:G12"/>
    <mergeCell ref="C19:C20"/>
    <mergeCell ref="D19:D20"/>
    <mergeCell ref="C35:J35"/>
    <mergeCell ref="C36:J36"/>
    <mergeCell ref="C42:J42"/>
    <mergeCell ref="H3:I3"/>
    <mergeCell ref="J3:J4"/>
    <mergeCell ref="D5:J5"/>
    <mergeCell ref="C7:C8"/>
    <mergeCell ref="D7:D8"/>
    <mergeCell ref="D9:D12"/>
    <mergeCell ref="C9:C12"/>
    <mergeCell ref="J11:J12"/>
    <mergeCell ref="B11:B12"/>
    <mergeCell ref="C13:C17"/>
    <mergeCell ref="D13:D17"/>
    <mergeCell ref="E3:G3"/>
    <mergeCell ref="H11:H12"/>
    <mergeCell ref="I11:I12"/>
    <mergeCell ref="D32:D33"/>
    <mergeCell ref="C29:J29"/>
    <mergeCell ref="D22:D23"/>
    <mergeCell ref="C22:C23"/>
    <mergeCell ref="E11:E12"/>
    <mergeCell ref="F11:F12"/>
    <mergeCell ref="C24:C26"/>
    <mergeCell ref="D24:D26"/>
    <mergeCell ref="C28:J28"/>
  </mergeCells>
  <pageMargins left="0.70866141732283472" right="0.70866141732283472" top="0.74803149606299213" bottom="0.74803149606299213" header="0.31496062992125984" footer="0.31496062992125984"/>
  <pageSetup paperSize="9" scale="70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25 luglio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Giampiero Lupatelli</dc:creator>
  <cp:lastModifiedBy>Giampiero Lupatelli</cp:lastModifiedBy>
  <cp:lastPrinted>2022-11-22T11:49:19Z</cp:lastPrinted>
  <dcterms:created xsi:type="dcterms:W3CDTF">2022-06-24T13:48:42Z</dcterms:created>
  <dcterms:modified xsi:type="dcterms:W3CDTF">2022-12-01T19:04:33Z</dcterms:modified>
</cp:coreProperties>
</file>